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B55" i="3"/>
  <c r="C27" i="3"/>
  <c r="C66" i="3" s="1"/>
  <c r="B27" i="3"/>
  <c r="C24" i="3"/>
  <c r="C68" i="3" s="1"/>
  <c r="B24" i="3"/>
  <c r="C17" i="3"/>
  <c r="B17" i="3"/>
  <c r="B66" i="3" l="1"/>
  <c r="B68" i="3" s="1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<sst xmlns="http://schemas.openxmlformats.org/spreadsheetml/2006/main" count="66" uniqueCount="65">
  <si>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</si>
  <si>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</si>
  <si>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</si>
  <si>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</si>
  <si>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</si>
  <si>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</si>
  <si>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</si>
  <si>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</si>
  <si>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</si>
  <si>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</si>
  <si>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</si>
  <si>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</si>
  <si>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</si>
  <si>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</si>
  <si>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</si>
  <si>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</si>
  <si>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</si>
  <si>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</si>
  <si>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</si>
  <si>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</si>
  <si>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</si>
  <si>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</si>
  <si>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</si>
  <si>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</si>
  <si>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</si>
  <si>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</si>
  <si>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</si>
  <si>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</si>
  <si>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</si>
  <si>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</si>
  <si>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</si>
  <si>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</si>
  <si>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</si>
  <si>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</si>
  <si>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</si>
  <si>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</si>
  <si>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</si>
  <si>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</si>
  <si>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</si>
  <si>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</si>
  <si>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</si>
  <si>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</si>
  <si>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</si>
  <si>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</si>
  <si>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</si>
  <si>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</si>
  <si>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</si>
  <si>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</si>
  <si>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</si>
  <si>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</si>
  <si>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</si>
  <si>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</si>
  <si>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</si>
  <si>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</si>
  <si>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</si>
  <si>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</si>
  <si>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</si>
  <si>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ENCARGADO DE DESPACHO</t>
  </si>
  <si>
    <t>COORDINADOR ADMINISTRATIVO</t>
  </si>
  <si>
    <t>LCP J. Jesús López Ramírez</t>
  </si>
  <si>
    <t>________________________________</t>
  </si>
  <si>
    <t>Lic. Felipe de Jesús Álvarez Esquivel</t>
  </si>
  <si>
    <t>Elabora</t>
  </si>
  <si>
    <t>Autoriza</t>
  </si>
  <si>
    <t>FIDEICOMISO CIUDAD INDUSTRIAL DE LEON
Estado de Actividades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</si>
</sst>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6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B56" sqref="B56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64</v>
      </c>
      <c r="B1" s="19"/>
      <c r="C1" s="20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/>
      <c r="C13" s="9"/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1"/>
      <c r="C15" s="11"/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</f>
        <v>418970.31</v>
      </c>
      <c r="C17" s="16">
        <f>C18</f>
        <v>2181307</v>
      </c>
      <c r="D17" s="2"/>
    </row>
    <row r="18" spans="1:5" ht="11.25" customHeight="1" x14ac:dyDescent="0.2">
      <c r="A18" s="10" t="s">
        <v>36</v>
      </c>
      <c r="B18" s="15">
        <v>418970.31</v>
      </c>
      <c r="C18" s="15">
        <v>2181307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1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B18</f>
        <v>418970.31</v>
      </c>
      <c r="C24" s="16">
        <f>C18</f>
        <v>2181307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1227799.5299999998</v>
      </c>
      <c r="C27" s="16">
        <f>+C28+C29+C30</f>
        <v>1532398.12</v>
      </c>
      <c r="D27" s="2"/>
    </row>
    <row r="28" spans="1:5" ht="11.25" customHeight="1" x14ac:dyDescent="0.2">
      <c r="A28" s="10" t="s">
        <v>37</v>
      </c>
      <c r="B28" s="15">
        <v>549203.73</v>
      </c>
      <c r="C28" s="15">
        <v>656708.74</v>
      </c>
      <c r="D28" s="2"/>
    </row>
    <row r="29" spans="1:5" ht="11.25" customHeight="1" x14ac:dyDescent="0.2">
      <c r="A29" s="10" t="s">
        <v>16</v>
      </c>
      <c r="B29" s="15">
        <v>40729.230000000003</v>
      </c>
      <c r="C29" s="15">
        <v>75606.649999999994</v>
      </c>
      <c r="D29" s="2"/>
    </row>
    <row r="30" spans="1:5" ht="11.25" customHeight="1" x14ac:dyDescent="0.2">
      <c r="A30" s="10" t="s">
        <v>17</v>
      </c>
      <c r="B30" s="15">
        <v>637866.56999999995</v>
      </c>
      <c r="C30" s="15">
        <v>800082.73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24800.14</v>
      </c>
      <c r="C55" s="16">
        <f>+C56</f>
        <v>88033.46</v>
      </c>
      <c r="D55" s="2"/>
    </row>
    <row r="56" spans="1:4" ht="11.25" customHeight="1" x14ac:dyDescent="0.2">
      <c r="A56" s="10" t="s">
        <v>31</v>
      </c>
      <c r="B56" s="15">
        <v>24800.14</v>
      </c>
      <c r="C56" s="15">
        <v>88033.46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1252599.6699999997</v>
      </c>
      <c r="C66" s="16">
        <f>+C27+C55</f>
        <v>1620431.58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17">
        <f>+B24-B66</f>
        <v>-833629.35999999964</v>
      </c>
      <c r="C68" s="16">
        <f>+C24-C66</f>
        <v>560875.41999999993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60</v>
      </c>
      <c r="B74" s="14" t="s">
        <v>60</v>
      </c>
    </row>
    <row r="75" spans="1:8" x14ac:dyDescent="0.2">
      <c r="A75" s="14" t="s">
        <v>57</v>
      </c>
      <c r="B75" s="14" t="s">
        <v>58</v>
      </c>
    </row>
    <row r="76" spans="1:8" x14ac:dyDescent="0.2">
      <c r="A76" s="14" t="s">
        <v>61</v>
      </c>
      <c r="B76" s="14" t="s">
        <v>59</v>
      </c>
    </row>
    <row r="77" spans="1:8" x14ac:dyDescent="0.2">
      <c r="A77" s="14" t="s">
        <v>63</v>
      </c>
      <c r="B77" s="14" t="s">
        <v>62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laura</cp:lastModifiedBy>
  <cp:lastPrinted>2021-02-11T18:41:48Z</cp:lastPrinted>
  <dcterms:created xsi:type="dcterms:W3CDTF">2012-12-11T20:29:16Z</dcterms:created>
  <dcterms:modified xsi:type="dcterms:W3CDTF">2022-01-10T20:18:42Z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